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deaPad S340\Documents\2020\ANEAS 2020\CURSOS 2020\2020\EJERCICIOS\"/>
    </mc:Choice>
  </mc:AlternateContent>
  <xr:revisionPtr revIDLastSave="0" documentId="8_{9D6D8A5E-0978-401E-B9B2-03014D0FD270}" xr6:coauthVersionLast="45" xr6:coauthVersionMax="45" xr10:uidLastSave="{00000000-0000-0000-0000-000000000000}"/>
  <bookViews>
    <workbookView xWindow="-120" yWindow="-120" windowWidth="20730" windowHeight="11160" activeTab="1" xr2:uid="{1C9CCE78-1DEE-4763-A8D6-43F30B95C76F}"/>
  </bookViews>
  <sheets>
    <sheet name="1. VOLUMEN" sheetId="2" r:id="rId1"/>
    <sheet name="2. COMPONENTES" sheetId="1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21" i="1" l="1"/>
  <c r="N21" i="1"/>
  <c r="M21" i="1"/>
  <c r="L21" i="1"/>
  <c r="F53" i="1"/>
  <c r="C53" i="1"/>
  <c r="K21" i="1"/>
  <c r="B15" i="1"/>
  <c r="B16" i="1" s="1"/>
  <c r="B17" i="1" s="1"/>
  <c r="B18" i="1" s="1"/>
  <c r="B19" i="1" s="1"/>
  <c r="B20" i="1" s="1"/>
  <c r="B21" i="1" s="1"/>
  <c r="B22" i="1" s="1"/>
  <c r="B23" i="1" s="1"/>
  <c r="B24" i="1" s="1"/>
  <c r="B25" i="1" s="1"/>
  <c r="B26" i="1" s="1"/>
  <c r="B27" i="1" s="1"/>
  <c r="B28" i="1" s="1"/>
  <c r="B29" i="1" s="1"/>
  <c r="B30" i="1" s="1"/>
  <c r="B31" i="1" s="1"/>
  <c r="B32" i="1" s="1"/>
  <c r="B33" i="1" s="1"/>
  <c r="B34" i="1" s="1"/>
  <c r="B35" i="1" s="1"/>
  <c r="B36" i="1" s="1"/>
  <c r="B37" i="1" s="1"/>
  <c r="B38" i="1" s="1"/>
  <c r="B39" i="1" s="1"/>
  <c r="B40" i="1" s="1"/>
  <c r="B41" i="1" s="1"/>
  <c r="B42" i="1" s="1"/>
  <c r="B43" i="1" s="1"/>
  <c r="B44" i="1" s="1"/>
  <c r="B45" i="1" s="1"/>
  <c r="B46" i="1" s="1"/>
  <c r="B47" i="1" s="1"/>
  <c r="B48" i="1" s="1"/>
  <c r="B49" i="1" s="1"/>
  <c r="B50" i="1" s="1"/>
  <c r="B51" i="1" s="1"/>
  <c r="B52" i="1" s="1"/>
  <c r="B14" i="1"/>
  <c r="G13" i="1"/>
  <c r="G14" i="1" s="1"/>
  <c r="G15" i="1" s="1"/>
  <c r="G16" i="1" s="1"/>
  <c r="G17" i="1" s="1"/>
  <c r="G18" i="1" s="1"/>
  <c r="G19" i="1" s="1"/>
  <c r="G20" i="1" s="1"/>
  <c r="G21" i="1" s="1"/>
  <c r="G22" i="1" s="1"/>
  <c r="G23" i="1" s="1"/>
  <c r="G24" i="1" s="1"/>
  <c r="G25" i="1" s="1"/>
  <c r="G26" i="1" s="1"/>
  <c r="G27" i="1" s="1"/>
  <c r="G28" i="1" s="1"/>
  <c r="G29" i="1" s="1"/>
  <c r="G30" i="1" s="1"/>
  <c r="G31" i="1" s="1"/>
  <c r="G32" i="1" s="1"/>
  <c r="G33" i="1" s="1"/>
  <c r="G34" i="1" s="1"/>
  <c r="G35" i="1" s="1"/>
  <c r="G36" i="1" s="1"/>
  <c r="G37" i="1" s="1"/>
  <c r="G38" i="1" s="1"/>
  <c r="G39" i="1" s="1"/>
  <c r="G40" i="1" s="1"/>
  <c r="G41" i="1" s="1"/>
  <c r="G42" i="1" s="1"/>
  <c r="G43" i="1" s="1"/>
  <c r="G44" i="1" s="1"/>
  <c r="G45" i="1" s="1"/>
  <c r="G46" i="1" s="1"/>
  <c r="G47" i="1" s="1"/>
  <c r="G48" i="1" s="1"/>
  <c r="G49" i="1" s="1"/>
  <c r="G50" i="1" s="1"/>
  <c r="G51" i="1" s="1"/>
  <c r="G52" i="1" s="1"/>
  <c r="B13" i="1"/>
  <c r="I9" i="1"/>
  <c r="J9" i="1" s="1"/>
  <c r="K9" i="1" s="1"/>
  <c r="L9" i="1" s="1"/>
  <c r="M9" i="1" s="1"/>
  <c r="N9" i="1" s="1"/>
  <c r="O9" i="1" s="1"/>
</calcChain>
</file>

<file path=xl/sharedStrings.xml><?xml version="1.0" encoding="utf-8"?>
<sst xmlns="http://schemas.openxmlformats.org/spreadsheetml/2006/main" count="113" uniqueCount="92">
  <si>
    <t xml:space="preserve">RENGLONES </t>
  </si>
  <si>
    <t xml:space="preserve">PARA </t>
  </si>
  <si>
    <t>CUADRO 1 - BALANZA DE COMPROBACIÓN - NIVEL 3</t>
  </si>
  <si>
    <t>CLASIFICAR</t>
  </si>
  <si>
    <t xml:space="preserve"> </t>
  </si>
  <si>
    <t xml:space="preserve">COMPONENTE </t>
  </si>
  <si>
    <t xml:space="preserve">NÚMERO DE </t>
  </si>
  <si>
    <t xml:space="preserve">ÁREA </t>
  </si>
  <si>
    <t>EGRESO</t>
  </si>
  <si>
    <t xml:space="preserve">NÚMERO </t>
  </si>
  <si>
    <t>COMPONENTE GENERAL</t>
  </si>
  <si>
    <t xml:space="preserve">COSTO NOMINAL </t>
  </si>
  <si>
    <t>COSTO UNITARIO     PESOS / M3</t>
  </si>
  <si>
    <t>GENERAL</t>
  </si>
  <si>
    <t xml:space="preserve">CUENTA </t>
  </si>
  <si>
    <t xml:space="preserve">GERENCIA TÉCNICA </t>
  </si>
  <si>
    <t>CÓDIGO</t>
  </si>
  <si>
    <t>PESOS M.N.</t>
  </si>
  <si>
    <t xml:space="preserve">EXTRACCIÓN </t>
  </si>
  <si>
    <t>ALMAC.</t>
  </si>
  <si>
    <t>POTAB.</t>
  </si>
  <si>
    <t>DISTRIB.</t>
  </si>
  <si>
    <t xml:space="preserve">Sueldos Personal de Base Plantas Potabilización </t>
  </si>
  <si>
    <t>MP</t>
  </si>
  <si>
    <t xml:space="preserve">MATERIA PRIMA </t>
  </si>
  <si>
    <t>Sueldos Personal de Base Oficina Plantas Pot.</t>
  </si>
  <si>
    <t>MO</t>
  </si>
  <si>
    <t>MANO DE OBRA</t>
  </si>
  <si>
    <t>Remuneraciones por Horas extraordinarias Cárcamos</t>
  </si>
  <si>
    <t>EN</t>
  </si>
  <si>
    <t xml:space="preserve">ENERGÍA </t>
  </si>
  <si>
    <t>Aportaciones IMSS - Oficinas</t>
  </si>
  <si>
    <t>TL</t>
  </si>
  <si>
    <t xml:space="preserve">TELECOMUNICACIÓN </t>
  </si>
  <si>
    <t>Ahorro para el retiro general</t>
  </si>
  <si>
    <t>TA</t>
  </si>
  <si>
    <t>TRANSPORTES</t>
  </si>
  <si>
    <t xml:space="preserve">Pago Derechos de Agua </t>
  </si>
  <si>
    <t>SE</t>
  </si>
  <si>
    <t>SERVICIOS</t>
  </si>
  <si>
    <t>Materiales, Utiles y Equipos menores de oficina</t>
  </si>
  <si>
    <t>MT</t>
  </si>
  <si>
    <t>MANTENIMIENTO</t>
  </si>
  <si>
    <t>Gas Cloro</t>
  </si>
  <si>
    <t>IV</t>
  </si>
  <si>
    <t xml:space="preserve">INVERSIÓN </t>
  </si>
  <si>
    <t>Suministro CFE Planta Tratamiento</t>
  </si>
  <si>
    <t>MA</t>
  </si>
  <si>
    <t xml:space="preserve">MEDIO AMBIENTE </t>
  </si>
  <si>
    <t>Suministro CFE Planta Bombas - Redes - Sectores I - IX</t>
  </si>
  <si>
    <t>TOTAL</t>
  </si>
  <si>
    <t>Páneles Solares para Planta Potabilizadora</t>
  </si>
  <si>
    <t>Cargos por Demanda CFE Edicifio Central</t>
  </si>
  <si>
    <t xml:space="preserve">Materiales de Construccion minerales no metálicos </t>
  </si>
  <si>
    <t>Material eléctrico y electrónico</t>
  </si>
  <si>
    <t>Sulfato Férrico al 4 %</t>
  </si>
  <si>
    <t>Gastos por translado de Personal - Plantas I y II</t>
  </si>
  <si>
    <t>Servicio telefonía tradicional</t>
  </si>
  <si>
    <t>Mantenimiento Camiones Tanque 2 y 6</t>
  </si>
  <si>
    <t xml:space="preserve">Mobiliario de Oficina - pintura </t>
  </si>
  <si>
    <t>Cableado de Aires Acondicionados</t>
  </si>
  <si>
    <t xml:space="preserve">Servicio de Capacitacion IMTA - Plantas </t>
  </si>
  <si>
    <t xml:space="preserve">Honorarios servicios privados para fugas </t>
  </si>
  <si>
    <t>Lubricación de Bombas sumergibles Fuente Rio 2</t>
  </si>
  <si>
    <t xml:space="preserve">Viajes Nacionales - CONAGUA </t>
  </si>
  <si>
    <t>Telefonía Radio localización Drenaje y Saneamiento</t>
  </si>
  <si>
    <t>Automóviles y camiones</t>
  </si>
  <si>
    <t>Maquinaria y equipo de construcccion</t>
  </si>
  <si>
    <t>Limpieza de Äreas verdes - Pozos Someros 2, 3 y 4</t>
  </si>
  <si>
    <t>Arrendamiento de Camionetas para transporte tubería</t>
  </si>
  <si>
    <t>Equipo de comunicación y telecomunicacion</t>
  </si>
  <si>
    <t>Arrendamiento de Tracto Camion - Carga Lodos</t>
  </si>
  <si>
    <t>Adquisición de Antenas de radio frecuencia</t>
  </si>
  <si>
    <t>Edificación no habitacional</t>
  </si>
  <si>
    <t>Construcción de obras para el abastecimiento de agua</t>
  </si>
  <si>
    <t>Estudios e investigaciones - IMTA  Tratamiento</t>
  </si>
  <si>
    <t>Composturas y arreglos en general</t>
  </si>
  <si>
    <t>Conservación de bombas y capacitores Planta 1</t>
  </si>
  <si>
    <t>Convenio para conservación de mantos friáticos 3456</t>
  </si>
  <si>
    <t xml:space="preserve">Pago de contribuciones SEMARNAT </t>
  </si>
  <si>
    <t>ESCUELA DEL AGUA</t>
  </si>
  <si>
    <t>ANÁLISIS DE COSTOS</t>
  </si>
  <si>
    <t>Ejercicio</t>
  </si>
  <si>
    <t>EFICIENCIA FÍSICA</t>
  </si>
  <si>
    <t>ETAPA</t>
  </si>
  <si>
    <t>CICLO DEL AGUA</t>
  </si>
  <si>
    <t>VOLUMEN M3</t>
  </si>
  <si>
    <t>EFICIENCIA</t>
  </si>
  <si>
    <t>ALMACENAMIENTO</t>
  </si>
  <si>
    <t xml:space="preserve">POTABILIZACIÓN </t>
  </si>
  <si>
    <t>DISTRIBUCIÓN</t>
  </si>
  <si>
    <t>VOLUMEN                                                                  M3 / año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</si>
</sst>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30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8"/>
      <color theme="0"/>
      <name val="Arial"/>
      <family val="2"/>
    </font>
    <font>
      <b/>
      <sz val="11"/>
      <color rgb="FF660033"/>
      <name val="Arial"/>
      <family val="2"/>
    </font>
    <font>
      <b/>
      <sz val="14"/>
      <color rgb="FF660033"/>
      <name val="Arial"/>
      <family val="2"/>
    </font>
    <font>
      <b/>
      <i/>
      <sz val="10"/>
      <color rgb="FFFF0000"/>
      <name val="Arial"/>
      <family val="2"/>
    </font>
    <font>
      <sz val="10"/>
      <name val="Arial"/>
      <family val="2"/>
    </font>
    <font>
      <sz val="10"/>
      <color theme="1"/>
      <name val="Calibri"/>
      <family val="2"/>
      <scheme val="minor"/>
    </font>
    <font>
      <sz val="9"/>
      <color theme="0"/>
      <name val="Arial"/>
      <family val="2"/>
    </font>
    <font>
      <b/>
      <sz val="8"/>
      <color theme="0"/>
      <name val="Arial"/>
      <family val="2"/>
    </font>
    <font>
      <sz val="7"/>
      <color theme="0" tint="-0.499984740745262"/>
      <name val="Arial"/>
      <family val="2"/>
    </font>
    <font>
      <b/>
      <sz val="9"/>
      <name val="Arial"/>
      <family val="2"/>
    </font>
    <font>
      <sz val="9"/>
      <color indexed="8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b/>
      <sz val="10"/>
      <color theme="0"/>
      <name val="Arial"/>
      <family val="2"/>
    </font>
    <font>
      <b/>
      <sz val="9"/>
      <color theme="0"/>
      <name val="Arial"/>
      <family val="2"/>
    </font>
    <font>
      <b/>
      <sz val="11"/>
      <color theme="0"/>
      <name val="Arial"/>
      <family val="2"/>
    </font>
    <font>
      <b/>
      <sz val="12"/>
      <name val="Arial"/>
      <family val="2"/>
    </font>
    <font>
      <sz val="7"/>
      <color indexed="8"/>
      <name val="Arial"/>
      <family val="2"/>
    </font>
    <font>
      <b/>
      <i/>
      <sz val="10"/>
      <color rgb="FF002060"/>
      <name val="Arial"/>
      <family val="2"/>
    </font>
    <font>
      <sz val="10"/>
      <color theme="0"/>
      <name val="Arial"/>
      <family val="2"/>
    </font>
    <font>
      <b/>
      <sz val="10"/>
      <color rgb="FF660033"/>
      <name val="Arial"/>
      <family val="2"/>
    </font>
    <font>
      <sz val="10"/>
      <color rgb="FF660033"/>
      <name val="Arial"/>
      <family val="2"/>
    </font>
    <font>
      <sz val="9"/>
      <color rgb="FF660033"/>
      <name val="Arial"/>
      <family val="2"/>
    </font>
    <font>
      <i/>
      <sz val="8"/>
      <color theme="0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1"/>
      <color rgb="FF002060"/>
      <name val="Arial"/>
      <family val="2"/>
    </font>
    <font>
      <sz val="10"/>
      <color rgb="FF00206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rgb="FF660033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1" fillId="0" borderId="0" xfId="0" applyFont="1" applyAlignment="1">
      <alignment horizontal="center"/>
    </xf>
    <xf numFmtId="3" fontId="1" fillId="0" borderId="0" xfId="0" applyNumberFormat="1" applyFont="1" applyAlignment="1">
      <alignment horizontal="center"/>
    </xf>
    <xf numFmtId="0" fontId="1" fillId="0" borderId="0" xfId="0" applyFont="1"/>
    <xf numFmtId="0" fontId="2" fillId="2" borderId="0" xfId="0" applyFont="1" applyFill="1" applyAlignment="1">
      <alignment horizontal="center"/>
    </xf>
    <xf numFmtId="0" fontId="4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/>
    <xf numFmtId="0" fontId="2" fillId="3" borderId="0" xfId="0" applyFont="1" applyFill="1" applyAlignment="1">
      <alignment horizontal="center" vertical="center"/>
    </xf>
    <xf numFmtId="0" fontId="8" fillId="3" borderId="0" xfId="0" applyFont="1" applyFill="1" applyAlignment="1">
      <alignment horizontal="center" vertical="center"/>
    </xf>
    <xf numFmtId="3" fontId="8" fillId="3" borderId="0" xfId="0" applyNumberFormat="1" applyFont="1" applyFill="1" applyAlignment="1">
      <alignment horizontal="center"/>
    </xf>
    <xf numFmtId="0" fontId="2" fillId="3" borderId="1" xfId="0" applyFont="1" applyFill="1" applyBorder="1" applyAlignment="1">
      <alignment horizontal="center"/>
    </xf>
    <xf numFmtId="3" fontId="2" fillId="3" borderId="2" xfId="0" applyNumberFormat="1" applyFont="1" applyFill="1" applyBorder="1" applyAlignment="1">
      <alignment horizontal="center"/>
    </xf>
    <xf numFmtId="0" fontId="10" fillId="0" borderId="0" xfId="0" applyFont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3" fontId="2" fillId="3" borderId="5" xfId="0" applyNumberFormat="1" applyFont="1" applyFill="1" applyBorder="1" applyAlignment="1">
      <alignment horizontal="center"/>
    </xf>
    <xf numFmtId="3" fontId="2" fillId="3" borderId="6" xfId="0" applyNumberFormat="1" applyFont="1" applyFill="1" applyBorder="1" applyAlignment="1">
      <alignment horizontal="center"/>
    </xf>
    <xf numFmtId="0" fontId="11" fillId="4" borderId="7" xfId="0" applyFont="1" applyFill="1" applyBorder="1" applyAlignment="1">
      <alignment horizontal="center" vertical="center"/>
    </xf>
    <xf numFmtId="0" fontId="12" fillId="0" borderId="7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left" vertical="center" wrapText="1"/>
    </xf>
    <xf numFmtId="3" fontId="1" fillId="0" borderId="7" xfId="0" applyNumberFormat="1" applyFont="1" applyBorder="1" applyAlignment="1">
      <alignment horizontal="center"/>
    </xf>
    <xf numFmtId="0" fontId="13" fillId="5" borderId="8" xfId="0" applyFont="1" applyFill="1" applyBorder="1" applyAlignment="1">
      <alignment horizontal="center" vertical="center"/>
    </xf>
    <xf numFmtId="3" fontId="1" fillId="6" borderId="8" xfId="0" applyNumberFormat="1" applyFont="1" applyFill="1" applyBorder="1" applyAlignment="1">
      <alignment horizontal="center"/>
    </xf>
    <xf numFmtId="3" fontId="1" fillId="7" borderId="8" xfId="0" applyNumberFormat="1" applyFont="1" applyFill="1" applyBorder="1" applyAlignment="1">
      <alignment horizontal="center"/>
    </xf>
    <xf numFmtId="0" fontId="13" fillId="5" borderId="7" xfId="0" applyFont="1" applyFill="1" applyBorder="1" applyAlignment="1">
      <alignment horizontal="center" vertical="center"/>
    </xf>
    <xf numFmtId="3" fontId="1" fillId="6" borderId="7" xfId="0" applyNumberFormat="1" applyFont="1" applyFill="1" applyBorder="1" applyAlignment="1">
      <alignment horizontal="center"/>
    </xf>
    <xf numFmtId="3" fontId="1" fillId="7" borderId="7" xfId="0" applyNumberFormat="1" applyFont="1" applyFill="1" applyBorder="1" applyAlignment="1">
      <alignment horizontal="center"/>
    </xf>
    <xf numFmtId="0" fontId="13" fillId="0" borderId="7" xfId="0" applyFont="1" applyBorder="1" applyAlignment="1">
      <alignment horizontal="left" vertical="center" wrapText="1"/>
    </xf>
    <xf numFmtId="0" fontId="14" fillId="3" borderId="7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right" vertical="center" wrapText="1"/>
    </xf>
    <xf numFmtId="3" fontId="15" fillId="3" borderId="7" xfId="0" applyNumberFormat="1" applyFont="1" applyFill="1" applyBorder="1" applyAlignment="1">
      <alignment horizontal="center"/>
    </xf>
    <xf numFmtId="0" fontId="13" fillId="0" borderId="7" xfId="0" applyFont="1" applyBorder="1" applyAlignment="1">
      <alignment horizontal="center" vertical="center" wrapText="1"/>
    </xf>
    <xf numFmtId="0" fontId="16" fillId="3" borderId="0" xfId="0" applyFont="1" applyFill="1" applyAlignment="1">
      <alignment horizontal="center" vertical="center"/>
    </xf>
    <xf numFmtId="0" fontId="9" fillId="3" borderId="0" xfId="0" applyFont="1" applyFill="1" applyAlignment="1">
      <alignment horizontal="center" vertical="center"/>
    </xf>
    <xf numFmtId="0" fontId="17" fillId="3" borderId="0" xfId="0" applyFont="1" applyFill="1" applyAlignment="1">
      <alignment horizontal="center" vertical="center"/>
    </xf>
    <xf numFmtId="3" fontId="17" fillId="3" borderId="0" xfId="0" applyNumberFormat="1" applyFont="1" applyFill="1" applyAlignment="1">
      <alignment horizontal="center"/>
    </xf>
    <xf numFmtId="0" fontId="18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3" fontId="6" fillId="0" borderId="0" xfId="0" applyNumberFormat="1" applyFont="1" applyAlignment="1">
      <alignment horizontal="center"/>
    </xf>
    <xf numFmtId="0" fontId="6" fillId="0" borderId="0" xfId="0" applyFont="1"/>
    <xf numFmtId="0" fontId="17" fillId="2" borderId="0" xfId="0" applyFont="1" applyFill="1" applyAlignment="1">
      <alignment horizontal="left"/>
    </xf>
    <xf numFmtId="164" fontId="17" fillId="2" borderId="0" xfId="0" applyNumberFormat="1" applyFont="1" applyFill="1" applyAlignment="1">
      <alignment horizontal="center"/>
    </xf>
    <xf numFmtId="0" fontId="21" fillId="2" borderId="0" xfId="0" applyFont="1" applyFill="1"/>
    <xf numFmtId="164" fontId="22" fillId="8" borderId="0" xfId="0" applyNumberFormat="1" applyFont="1" applyFill="1" applyAlignment="1">
      <alignment horizontal="center"/>
    </xf>
    <xf numFmtId="0" fontId="22" fillId="8" borderId="0" xfId="0" applyFont="1" applyFill="1"/>
    <xf numFmtId="0" fontId="23" fillId="0" borderId="0" xfId="0" applyFont="1" applyAlignment="1">
      <alignment horizontal="center"/>
    </xf>
    <xf numFmtId="0" fontId="23" fillId="0" borderId="0" xfId="0" applyFont="1"/>
    <xf numFmtId="0" fontId="27" fillId="0" borderId="0" xfId="0" applyFont="1" applyAlignment="1">
      <alignment horizontal="left"/>
    </xf>
    <xf numFmtId="3" fontId="26" fillId="0" borderId="0" xfId="0" applyNumberFormat="1" applyFont="1" applyAlignment="1">
      <alignment horizontal="center"/>
    </xf>
    <xf numFmtId="0" fontId="28" fillId="4" borderId="0" xfId="0" applyFont="1" applyFill="1" applyAlignment="1">
      <alignment horizontal="left"/>
    </xf>
    <xf numFmtId="3" fontId="28" fillId="4" borderId="0" xfId="0" applyNumberFormat="1" applyFont="1" applyFill="1" applyAlignment="1">
      <alignment horizontal="center"/>
    </xf>
    <xf numFmtId="0" fontId="29" fillId="4" borderId="0" xfId="0" applyFont="1" applyFill="1"/>
    <xf numFmtId="164" fontId="28" fillId="4" borderId="0" xfId="0" applyNumberFormat="1" applyFont="1" applyFill="1" applyAlignment="1">
      <alignment horizontal="center"/>
    </xf>
    <xf numFmtId="0" fontId="24" fillId="0" borderId="0" xfId="0" applyFont="1" applyAlignment="1">
      <alignment horizontal="center"/>
    </xf>
    <xf numFmtId="0" fontId="25" fillId="0" borderId="0" xfId="0" applyFont="1" applyAlignment="1">
      <alignment horizontal="center"/>
    </xf>
    <xf numFmtId="0" fontId="26" fillId="0" borderId="0" xfId="0" applyFont="1" applyAlignment="1">
      <alignment horizontal="left"/>
    </xf>
    <xf numFmtId="3" fontId="20" fillId="0" borderId="0" xfId="0" applyNumberFormat="1" applyFont="1" applyAlignment="1">
      <alignment horizontal="center"/>
    </xf>
    <xf numFmtId="0" fontId="22" fillId="8" borderId="0" xfId="0" applyFont="1" applyFill="1" applyAlignment="1">
      <alignment horizontal="left" vertical="center"/>
    </xf>
    <xf numFmtId="164" fontId="22" fillId="8" borderId="0" xfId="0" applyNumberFormat="1" applyFont="1" applyFill="1" applyAlignment="1">
      <alignment horizontal="center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9" fillId="3" borderId="2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3" fontId="2" fillId="3" borderId="2" xfId="0" applyNumberFormat="1" applyFont="1" applyFill="1" applyBorder="1" applyAlignment="1">
      <alignment horizontal="center"/>
    </xf>
    <xf numFmtId="3" fontId="2" fillId="3" borderId="3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6600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782B5B-7652-4782-87DD-628C75BBA013}">
  <sheetPr>
    <tabColor theme="1"/>
  </sheetPr>
  <dimension ref="A1:K37"/>
  <sheetViews>
    <sheetView showGridLines="0" topLeftCell="E21" zoomScale="130" zoomScaleNormal="130" workbookViewId="0">
      <selection activeCell="G38" sqref="G38"/>
    </sheetView>
  </sheetViews>
  <sheetFormatPr baseColWidth="10" defaultRowHeight="12.75" x14ac:dyDescent="0.2"/>
  <cols>
    <col min="1" max="1" width="9.5703125" style="1" hidden="1" customWidth="1"/>
    <col min="2" max="2" width="8.85546875" style="1" hidden="1" customWidth="1"/>
    <col min="3" max="3" width="9.42578125" style="1" hidden="1" customWidth="1"/>
    <col min="4" max="4" width="10.5703125" style="1" hidden="1" customWidth="1"/>
    <col min="5" max="6" width="10.5703125" style="1" customWidth="1"/>
    <col min="7" max="7" width="45.7109375" style="1" customWidth="1"/>
    <col min="8" max="8" width="12.7109375" style="3" customWidth="1"/>
    <col min="9" max="9" width="3.7109375" style="3" customWidth="1"/>
    <col min="10" max="10" width="11.42578125" style="3"/>
    <col min="11" max="11" width="16.7109375" style="3" customWidth="1"/>
    <col min="12" max="12" width="11.42578125" style="3"/>
    <col min="13" max="13" width="3.7109375" style="3" customWidth="1"/>
    <col min="14" max="14" width="8.7109375" style="3" customWidth="1"/>
    <col min="15" max="15" width="55.7109375" style="3" customWidth="1"/>
    <col min="16" max="17" width="18.7109375" style="3" customWidth="1"/>
    <col min="18" max="18" width="3.7109375" style="3" customWidth="1"/>
    <col min="19" max="16384" width="11.42578125" style="3"/>
  </cols>
  <sheetData>
    <row r="1" spans="7:11" x14ac:dyDescent="0.2">
      <c r="H1" s="2"/>
    </row>
    <row r="2" spans="7:11" x14ac:dyDescent="0.2">
      <c r="H2" s="2"/>
    </row>
    <row r="3" spans="7:11" x14ac:dyDescent="0.2">
      <c r="H3" s="56" t="s">
        <v>80</v>
      </c>
      <c r="I3" s="56"/>
      <c r="J3" s="56"/>
    </row>
    <row r="4" spans="7:11" x14ac:dyDescent="0.2">
      <c r="H4" s="56" t="s">
        <v>81</v>
      </c>
      <c r="I4" s="56"/>
      <c r="J4" s="56"/>
    </row>
    <row r="5" spans="7:11" x14ac:dyDescent="0.2">
      <c r="H5" s="56" t="s">
        <v>82</v>
      </c>
      <c r="I5" s="56"/>
      <c r="J5" s="56"/>
    </row>
    <row r="6" spans="7:11" x14ac:dyDescent="0.2">
      <c r="H6" s="2"/>
    </row>
    <row r="7" spans="7:11" x14ac:dyDescent="0.2">
      <c r="H7" s="2"/>
    </row>
    <row r="8" spans="7:11" x14ac:dyDescent="0.2">
      <c r="G8" s="6"/>
      <c r="H8" s="38"/>
      <c r="I8" s="39"/>
      <c r="J8" s="39"/>
      <c r="K8" s="39"/>
    </row>
    <row r="9" spans="7:11" x14ac:dyDescent="0.2">
      <c r="G9" s="6"/>
      <c r="H9" s="38"/>
      <c r="I9" s="39"/>
      <c r="J9" s="39"/>
      <c r="K9" s="39"/>
    </row>
    <row r="10" spans="7:11" ht="15" x14ac:dyDescent="0.25">
      <c r="G10" s="40" t="s">
        <v>83</v>
      </c>
      <c r="H10" s="41">
        <v>0.7</v>
      </c>
      <c r="I10" s="42"/>
      <c r="J10" s="41" t="s">
        <v>4</v>
      </c>
      <c r="K10" s="39"/>
    </row>
    <row r="11" spans="7:11" x14ac:dyDescent="0.2">
      <c r="G11" s="57" t="s">
        <v>84</v>
      </c>
      <c r="H11" s="58" t="s">
        <v>85</v>
      </c>
      <c r="I11" s="58"/>
      <c r="J11" s="58"/>
      <c r="K11" s="39"/>
    </row>
    <row r="12" spans="7:11" ht="15" customHeight="1" x14ac:dyDescent="0.2">
      <c r="G12" s="57"/>
      <c r="H12" s="43" t="s">
        <v>86</v>
      </c>
      <c r="I12" s="44"/>
      <c r="J12" s="43" t="s">
        <v>87</v>
      </c>
      <c r="K12" s="39"/>
    </row>
    <row r="13" spans="7:11" ht="14.25" x14ac:dyDescent="0.2">
      <c r="G13" s="49" t="s">
        <v>18</v>
      </c>
      <c r="H13" s="50">
        <v>3700000</v>
      </c>
      <c r="I13" s="51"/>
      <c r="J13" s="52">
        <v>1</v>
      </c>
      <c r="K13" s="39"/>
    </row>
    <row r="14" spans="7:11" ht="14.25" x14ac:dyDescent="0.2">
      <c r="G14" s="49" t="s">
        <v>88</v>
      </c>
      <c r="H14" s="50">
        <v>3330000</v>
      </c>
      <c r="I14" s="51"/>
      <c r="J14" s="52">
        <v>0.1</v>
      </c>
      <c r="K14" s="39"/>
    </row>
    <row r="15" spans="7:11" ht="14.25" x14ac:dyDescent="0.2">
      <c r="G15" s="49" t="s">
        <v>89</v>
      </c>
      <c r="H15" s="50">
        <v>2960000</v>
      </c>
      <c r="I15" s="51"/>
      <c r="J15" s="52">
        <v>0.2</v>
      </c>
      <c r="K15" s="39"/>
    </row>
    <row r="16" spans="7:11" ht="14.25" x14ac:dyDescent="0.2">
      <c r="G16" s="49" t="s">
        <v>90</v>
      </c>
      <c r="H16" s="50">
        <v>2590000</v>
      </c>
      <c r="I16" s="51"/>
      <c r="J16" s="52">
        <v>0.3</v>
      </c>
      <c r="K16" s="39"/>
    </row>
    <row r="17" spans="7:11" x14ac:dyDescent="0.2">
      <c r="G17" s="45"/>
      <c r="H17" s="46"/>
      <c r="I17" s="46"/>
      <c r="J17" s="46"/>
      <c r="K17" s="46"/>
    </row>
    <row r="18" spans="7:11" x14ac:dyDescent="0.2">
      <c r="G18" s="53"/>
      <c r="H18" s="53"/>
      <c r="I18" s="53"/>
      <c r="J18" s="53"/>
      <c r="K18" s="53"/>
    </row>
    <row r="19" spans="7:11" x14ac:dyDescent="0.2">
      <c r="G19" s="53"/>
      <c r="H19" s="53"/>
      <c r="I19" s="53"/>
      <c r="J19" s="53"/>
      <c r="K19" s="53"/>
    </row>
    <row r="20" spans="7:11" x14ac:dyDescent="0.2">
      <c r="G20" s="53"/>
      <c r="H20" s="53"/>
      <c r="I20" s="53"/>
      <c r="J20" s="53"/>
      <c r="K20" s="53"/>
    </row>
    <row r="21" spans="7:11" x14ac:dyDescent="0.2">
      <c r="G21" s="54"/>
      <c r="H21" s="54"/>
      <c r="I21" s="54"/>
      <c r="J21" s="54"/>
      <c r="K21" s="54"/>
    </row>
    <row r="33" spans="7:8" ht="15" x14ac:dyDescent="0.25">
      <c r="G33" s="55" t="s">
        <v>91</v>
      </c>
      <c r="H33" s="55"/>
    </row>
    <row r="34" spans="7:8" ht="15" x14ac:dyDescent="0.25">
      <c r="G34" s="47" t="s">
        <v>18</v>
      </c>
      <c r="H34" s="48">
        <v>3700000</v>
      </c>
    </row>
    <row r="35" spans="7:8" ht="15" x14ac:dyDescent="0.25">
      <c r="G35" s="47" t="s">
        <v>88</v>
      </c>
      <c r="H35" s="48">
        <v>3330000</v>
      </c>
    </row>
    <row r="36" spans="7:8" ht="15" x14ac:dyDescent="0.25">
      <c r="G36" s="47" t="s">
        <v>89</v>
      </c>
      <c r="H36" s="48">
        <v>2960000</v>
      </c>
    </row>
    <row r="37" spans="7:8" ht="15" x14ac:dyDescent="0.25">
      <c r="G37" s="47" t="s">
        <v>90</v>
      </c>
      <c r="H37" s="48">
        <v>2590000</v>
      </c>
    </row>
  </sheetData>
  <mergeCells count="10">
    <mergeCell ref="G19:K19"/>
    <mergeCell ref="G20:K20"/>
    <mergeCell ref="G21:K21"/>
    <mergeCell ref="G33:H33"/>
    <mergeCell ref="H3:J3"/>
    <mergeCell ref="H4:J4"/>
    <mergeCell ref="H5:J5"/>
    <mergeCell ref="G11:G12"/>
    <mergeCell ref="H11:J11"/>
    <mergeCell ref="G18:K18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2548D3-83B0-46F3-8815-1EA56FE3E171}">
  <sheetPr codeName="Hoja1">
    <tabColor rgb="FFC00000"/>
  </sheetPr>
  <dimension ref="B3:O55"/>
  <sheetViews>
    <sheetView showGridLines="0" tabSelected="1" zoomScale="93" zoomScaleNormal="93" workbookViewId="0">
      <selection activeCell="H8" sqref="H8"/>
    </sheetView>
  </sheetViews>
  <sheetFormatPr baseColWidth="10" defaultRowHeight="15" x14ac:dyDescent="0.25"/>
  <cols>
    <col min="2" max="2" width="3.7109375" customWidth="1"/>
    <col min="5" max="5" width="45.7109375" bestFit="1" customWidth="1"/>
    <col min="6" max="6" width="12.140625" bestFit="1" customWidth="1"/>
    <col min="7" max="7" width="3.7109375" customWidth="1"/>
    <col min="8" max="8" width="5.7109375" customWidth="1"/>
    <col min="9" max="9" width="11.28515625" bestFit="1" customWidth="1"/>
    <col min="10" max="10" width="19.140625" bestFit="1" customWidth="1"/>
    <col min="11" max="11" width="13.5703125" bestFit="1" customWidth="1"/>
    <col min="12" max="12" width="13.28515625" bestFit="1" customWidth="1"/>
  </cols>
  <sheetData>
    <row r="3" spans="2:15" x14ac:dyDescent="0.25">
      <c r="D3" s="3"/>
    </row>
    <row r="5" spans="2:15" x14ac:dyDescent="0.25">
      <c r="C5" s="1"/>
      <c r="D5" s="1"/>
      <c r="E5" s="1"/>
      <c r="F5" s="2"/>
      <c r="G5" s="3"/>
    </row>
    <row r="6" spans="2:15" x14ac:dyDescent="0.25">
      <c r="C6" s="4" t="s">
        <v>0</v>
      </c>
      <c r="D6" s="1"/>
      <c r="E6" s="1"/>
      <c r="F6" s="2"/>
    </row>
    <row r="7" spans="2:15" ht="18" x14ac:dyDescent="0.25">
      <c r="C7" s="4" t="s">
        <v>1</v>
      </c>
      <c r="D7" s="59" t="s">
        <v>2</v>
      </c>
      <c r="E7" s="59"/>
      <c r="F7" s="59"/>
      <c r="G7" s="5"/>
      <c r="H7" s="5"/>
    </row>
    <row r="8" spans="2:15" x14ac:dyDescent="0.25">
      <c r="C8" s="4" t="s">
        <v>3</v>
      </c>
      <c r="D8" s="60" t="s">
        <v>4</v>
      </c>
      <c r="E8" s="60"/>
      <c r="F8" s="60"/>
      <c r="G8" s="3"/>
    </row>
    <row r="9" spans="2:15" x14ac:dyDescent="0.25">
      <c r="C9" s="6">
        <v>1</v>
      </c>
      <c r="D9" s="6">
        <v>2</v>
      </c>
      <c r="E9" s="6">
        <v>3</v>
      </c>
      <c r="F9" s="6">
        <v>4</v>
      </c>
      <c r="G9" s="3"/>
      <c r="H9" s="7"/>
      <c r="I9" s="6">
        <f>+F9+1</f>
        <v>5</v>
      </c>
      <c r="J9" s="6">
        <f>+I9+1</f>
        <v>6</v>
      </c>
      <c r="K9" s="6">
        <f t="shared" ref="K9:O9" si="0">+J9+1</f>
        <v>7</v>
      </c>
      <c r="L9" s="6">
        <f t="shared" si="0"/>
        <v>8</v>
      </c>
      <c r="M9" s="6">
        <f t="shared" si="0"/>
        <v>9</v>
      </c>
      <c r="N9" s="6">
        <f t="shared" si="0"/>
        <v>10</v>
      </c>
      <c r="O9" s="6">
        <f t="shared" si="0"/>
        <v>11</v>
      </c>
    </row>
    <row r="10" spans="2:15" x14ac:dyDescent="0.25">
      <c r="C10" s="8" t="s">
        <v>5</v>
      </c>
      <c r="D10" s="8" t="s">
        <v>6</v>
      </c>
      <c r="E10" s="9" t="s">
        <v>7</v>
      </c>
      <c r="F10" s="10" t="s">
        <v>8</v>
      </c>
      <c r="G10" s="3"/>
      <c r="I10" s="11" t="s">
        <v>9</v>
      </c>
      <c r="J10" s="61" t="s">
        <v>10</v>
      </c>
      <c r="K10" s="12" t="s">
        <v>11</v>
      </c>
      <c r="L10" s="63" t="s">
        <v>12</v>
      </c>
      <c r="M10" s="63"/>
      <c r="N10" s="63"/>
      <c r="O10" s="64"/>
    </row>
    <row r="11" spans="2:15" x14ac:dyDescent="0.25">
      <c r="C11" s="8" t="s">
        <v>13</v>
      </c>
      <c r="D11" s="8" t="s">
        <v>14</v>
      </c>
      <c r="E11" s="9" t="s">
        <v>15</v>
      </c>
      <c r="F11" s="10" t="s">
        <v>8</v>
      </c>
      <c r="G11" s="13" t="s">
        <v>4</v>
      </c>
      <c r="I11" s="14" t="s">
        <v>16</v>
      </c>
      <c r="J11" s="62"/>
      <c r="K11" s="15" t="s">
        <v>17</v>
      </c>
      <c r="L11" s="16" t="s">
        <v>18</v>
      </c>
      <c r="M11" s="16" t="s">
        <v>19</v>
      </c>
      <c r="N11" s="16" t="s">
        <v>20</v>
      </c>
      <c r="O11" s="16" t="s">
        <v>21</v>
      </c>
    </row>
    <row r="12" spans="2:15" ht="15.95" customHeight="1" x14ac:dyDescent="0.25">
      <c r="B12" s="13">
        <v>1</v>
      </c>
      <c r="C12" s="17"/>
      <c r="D12" s="18">
        <v>1131</v>
      </c>
      <c r="E12" s="19" t="s">
        <v>22</v>
      </c>
      <c r="F12" s="20">
        <v>10234000</v>
      </c>
      <c r="G12" s="13">
        <v>1</v>
      </c>
      <c r="I12" s="21" t="s">
        <v>23</v>
      </c>
      <c r="J12" s="21" t="s">
        <v>24</v>
      </c>
      <c r="K12" s="22"/>
      <c r="L12" s="23" t="s">
        <v>4</v>
      </c>
      <c r="M12" s="23" t="s">
        <v>4</v>
      </c>
      <c r="N12" s="23" t="s">
        <v>4</v>
      </c>
      <c r="O12" s="23" t="s">
        <v>4</v>
      </c>
    </row>
    <row r="13" spans="2:15" ht="15.95" customHeight="1" x14ac:dyDescent="0.25">
      <c r="B13" s="13">
        <f t="shared" ref="B13:B52" si="1">+B12+1</f>
        <v>2</v>
      </c>
      <c r="C13" s="17"/>
      <c r="D13" s="18">
        <v>1245</v>
      </c>
      <c r="E13" s="19" t="s">
        <v>25</v>
      </c>
      <c r="F13" s="20">
        <v>4345000</v>
      </c>
      <c r="G13" s="13">
        <f t="shared" ref="G13:G52" si="2">+G12+1</f>
        <v>2</v>
      </c>
      <c r="I13" s="24" t="s">
        <v>26</v>
      </c>
      <c r="J13" s="24" t="s">
        <v>27</v>
      </c>
      <c r="K13" s="25"/>
      <c r="L13" s="26" t="s">
        <v>4</v>
      </c>
      <c r="M13" s="26" t="s">
        <v>4</v>
      </c>
      <c r="N13" s="26" t="s">
        <v>4</v>
      </c>
      <c r="O13" s="26" t="s">
        <v>4</v>
      </c>
    </row>
    <row r="14" spans="2:15" ht="15.95" customHeight="1" x14ac:dyDescent="0.25">
      <c r="B14" s="13">
        <f t="shared" si="1"/>
        <v>3</v>
      </c>
      <c r="C14" s="17"/>
      <c r="D14" s="18">
        <v>1331</v>
      </c>
      <c r="E14" s="27" t="s">
        <v>28</v>
      </c>
      <c r="F14" s="20">
        <v>119060.17</v>
      </c>
      <c r="G14" s="13">
        <f t="shared" si="2"/>
        <v>3</v>
      </c>
      <c r="I14" s="24" t="s">
        <v>29</v>
      </c>
      <c r="J14" s="24" t="s">
        <v>30</v>
      </c>
      <c r="K14" s="25"/>
      <c r="L14" s="26"/>
      <c r="M14" s="26"/>
      <c r="N14" s="26"/>
      <c r="O14" s="26"/>
    </row>
    <row r="15" spans="2:15" ht="15.95" customHeight="1" x14ac:dyDescent="0.25">
      <c r="B15" s="13">
        <f t="shared" si="1"/>
        <v>4</v>
      </c>
      <c r="C15" s="17"/>
      <c r="D15" s="18">
        <v>1413</v>
      </c>
      <c r="E15" s="27" t="s">
        <v>31</v>
      </c>
      <c r="F15" s="20">
        <v>40723.11</v>
      </c>
      <c r="G15" s="13">
        <f t="shared" si="2"/>
        <v>4</v>
      </c>
      <c r="I15" s="24" t="s">
        <v>32</v>
      </c>
      <c r="J15" s="24" t="s">
        <v>33</v>
      </c>
      <c r="K15" s="25"/>
      <c r="L15" s="26"/>
      <c r="M15" s="26"/>
      <c r="N15" s="26"/>
      <c r="O15" s="26"/>
    </row>
    <row r="16" spans="2:15" ht="15.95" customHeight="1" x14ac:dyDescent="0.25">
      <c r="B16" s="13">
        <f t="shared" si="1"/>
        <v>5</v>
      </c>
      <c r="C16" s="17"/>
      <c r="D16" s="18">
        <v>1431</v>
      </c>
      <c r="E16" s="27" t="s">
        <v>34</v>
      </c>
      <c r="F16" s="20">
        <v>87950</v>
      </c>
      <c r="G16" s="13">
        <f t="shared" si="2"/>
        <v>5</v>
      </c>
      <c r="I16" s="24" t="s">
        <v>35</v>
      </c>
      <c r="J16" s="24" t="s">
        <v>36</v>
      </c>
      <c r="K16" s="25"/>
      <c r="L16" s="26"/>
      <c r="M16" s="26"/>
      <c r="N16" s="26"/>
      <c r="O16" s="26"/>
    </row>
    <row r="17" spans="2:15" ht="15.95" customHeight="1" x14ac:dyDescent="0.25">
      <c r="B17" s="13">
        <f t="shared" si="1"/>
        <v>6</v>
      </c>
      <c r="C17" s="17"/>
      <c r="D17" s="18">
        <v>2011</v>
      </c>
      <c r="E17" s="27" t="s">
        <v>37</v>
      </c>
      <c r="F17" s="20">
        <v>25780</v>
      </c>
      <c r="G17" s="13">
        <f t="shared" si="2"/>
        <v>6</v>
      </c>
      <c r="I17" s="24" t="s">
        <v>38</v>
      </c>
      <c r="J17" s="24" t="s">
        <v>39</v>
      </c>
      <c r="K17" s="25"/>
      <c r="L17" s="26"/>
      <c r="M17" s="26"/>
      <c r="N17" s="26"/>
      <c r="O17" s="26"/>
    </row>
    <row r="18" spans="2:15" ht="15.95" customHeight="1" x14ac:dyDescent="0.25">
      <c r="B18" s="13">
        <f t="shared" si="1"/>
        <v>7</v>
      </c>
      <c r="C18" s="17"/>
      <c r="D18" s="18">
        <v>2111</v>
      </c>
      <c r="E18" s="27" t="s">
        <v>40</v>
      </c>
      <c r="F18" s="20">
        <v>2994398.48</v>
      </c>
      <c r="G18" s="13">
        <f t="shared" si="2"/>
        <v>7</v>
      </c>
      <c r="I18" s="24" t="s">
        <v>41</v>
      </c>
      <c r="J18" s="24" t="s">
        <v>42</v>
      </c>
      <c r="K18" s="25"/>
      <c r="L18" s="26"/>
      <c r="M18" s="26"/>
      <c r="N18" s="26"/>
      <c r="O18" s="26"/>
    </row>
    <row r="19" spans="2:15" ht="15.95" customHeight="1" x14ac:dyDescent="0.25">
      <c r="B19" s="13">
        <f t="shared" si="1"/>
        <v>8</v>
      </c>
      <c r="C19" s="17"/>
      <c r="D19" s="18">
        <v>2114</v>
      </c>
      <c r="E19" s="27" t="s">
        <v>43</v>
      </c>
      <c r="F19" s="20">
        <v>141000</v>
      </c>
      <c r="G19" s="13">
        <f t="shared" si="2"/>
        <v>8</v>
      </c>
      <c r="I19" s="24" t="s">
        <v>44</v>
      </c>
      <c r="J19" s="24" t="s">
        <v>45</v>
      </c>
      <c r="K19" s="25"/>
      <c r="L19" s="26"/>
      <c r="M19" s="26"/>
      <c r="N19" s="26"/>
      <c r="O19" s="26"/>
    </row>
    <row r="20" spans="2:15" ht="15.95" customHeight="1" x14ac:dyDescent="0.25">
      <c r="B20" s="13">
        <f t="shared" si="1"/>
        <v>9</v>
      </c>
      <c r="C20" s="17"/>
      <c r="D20" s="18">
        <v>2300</v>
      </c>
      <c r="E20" s="27" t="s">
        <v>46</v>
      </c>
      <c r="F20" s="20">
        <v>7515999</v>
      </c>
      <c r="G20" s="13">
        <f t="shared" si="2"/>
        <v>9</v>
      </c>
      <c r="I20" s="24" t="s">
        <v>47</v>
      </c>
      <c r="J20" s="24" t="s">
        <v>48</v>
      </c>
      <c r="K20" s="25"/>
      <c r="L20" s="26"/>
      <c r="M20" s="26"/>
      <c r="N20" s="26"/>
      <c r="O20" s="26"/>
    </row>
    <row r="21" spans="2:15" ht="15.95" customHeight="1" x14ac:dyDescent="0.25">
      <c r="B21" s="13">
        <f t="shared" si="1"/>
        <v>10</v>
      </c>
      <c r="C21" s="17"/>
      <c r="D21" s="18">
        <v>2301</v>
      </c>
      <c r="E21" s="27" t="s">
        <v>49</v>
      </c>
      <c r="F21" s="20">
        <v>2879000</v>
      </c>
      <c r="G21" s="13">
        <f t="shared" si="2"/>
        <v>10</v>
      </c>
      <c r="I21" s="28"/>
      <c r="J21" s="29" t="s">
        <v>50</v>
      </c>
      <c r="K21" s="30">
        <f>SUM(K12:K20)</f>
        <v>0</v>
      </c>
      <c r="L21" s="30">
        <f t="shared" ref="L21:O21" si="3">SUM(L12:L20)</f>
        <v>0</v>
      </c>
      <c r="M21" s="30">
        <f t="shared" si="3"/>
        <v>0</v>
      </c>
      <c r="N21" s="30">
        <f t="shared" si="3"/>
        <v>0</v>
      </c>
      <c r="O21" s="30">
        <f t="shared" si="3"/>
        <v>0</v>
      </c>
    </row>
    <row r="22" spans="2:15" ht="15.95" customHeight="1" x14ac:dyDescent="0.25">
      <c r="B22" s="13">
        <f t="shared" si="1"/>
        <v>11</v>
      </c>
      <c r="C22" s="17"/>
      <c r="D22" s="18">
        <v>2347</v>
      </c>
      <c r="E22" s="27" t="s">
        <v>51</v>
      </c>
      <c r="F22" s="20">
        <v>659234</v>
      </c>
      <c r="G22" s="13">
        <f t="shared" si="2"/>
        <v>11</v>
      </c>
    </row>
    <row r="23" spans="2:15" ht="15.95" customHeight="1" x14ac:dyDescent="0.25">
      <c r="B23" s="13">
        <f t="shared" si="1"/>
        <v>12</v>
      </c>
      <c r="C23" s="17"/>
      <c r="D23" s="18">
        <v>2359</v>
      </c>
      <c r="E23" s="27" t="s">
        <v>52</v>
      </c>
      <c r="F23" s="20">
        <v>1389</v>
      </c>
      <c r="G23" s="13">
        <f t="shared" si="2"/>
        <v>12</v>
      </c>
      <c r="L23">
        <v>4</v>
      </c>
      <c r="M23">
        <v>5</v>
      </c>
      <c r="N23">
        <v>5</v>
      </c>
      <c r="O23">
        <v>5</v>
      </c>
    </row>
    <row r="24" spans="2:15" ht="15.95" customHeight="1" x14ac:dyDescent="0.25">
      <c r="B24" s="13">
        <f t="shared" si="1"/>
        <v>13</v>
      </c>
      <c r="C24" s="17"/>
      <c r="D24" s="18">
        <v>2411</v>
      </c>
      <c r="E24" s="27" t="s">
        <v>53</v>
      </c>
      <c r="F24" s="20">
        <v>379168.68</v>
      </c>
      <c r="G24" s="13">
        <f t="shared" si="2"/>
        <v>13</v>
      </c>
    </row>
    <row r="25" spans="2:15" ht="15.95" customHeight="1" x14ac:dyDescent="0.25">
      <c r="B25" s="13">
        <f t="shared" si="1"/>
        <v>14</v>
      </c>
      <c r="C25" s="17"/>
      <c r="D25" s="18">
        <v>2461</v>
      </c>
      <c r="E25" s="27" t="s">
        <v>54</v>
      </c>
      <c r="F25" s="20">
        <v>221560.77000000002</v>
      </c>
      <c r="G25" s="13">
        <f t="shared" si="2"/>
        <v>14</v>
      </c>
    </row>
    <row r="26" spans="2:15" ht="15.95" customHeight="1" x14ac:dyDescent="0.25">
      <c r="B26" s="13">
        <f t="shared" si="1"/>
        <v>15</v>
      </c>
      <c r="C26" s="17"/>
      <c r="D26" s="18">
        <v>2511</v>
      </c>
      <c r="E26" s="27" t="s">
        <v>55</v>
      </c>
      <c r="F26" s="20">
        <v>9258.619999999999</v>
      </c>
      <c r="G26" s="13">
        <f t="shared" si="2"/>
        <v>15</v>
      </c>
    </row>
    <row r="27" spans="2:15" ht="15.95" customHeight="1" x14ac:dyDescent="0.25">
      <c r="B27" s="13">
        <f t="shared" si="1"/>
        <v>16</v>
      </c>
      <c r="C27" s="17"/>
      <c r="D27" s="18">
        <v>3141</v>
      </c>
      <c r="E27" s="27" t="s">
        <v>56</v>
      </c>
      <c r="F27" s="20">
        <v>139093.16</v>
      </c>
      <c r="G27" s="13">
        <f t="shared" si="2"/>
        <v>16</v>
      </c>
    </row>
    <row r="28" spans="2:15" ht="15.95" customHeight="1" x14ac:dyDescent="0.25">
      <c r="B28" s="13">
        <f t="shared" si="1"/>
        <v>17</v>
      </c>
      <c r="C28" s="17"/>
      <c r="D28" s="18">
        <v>3141</v>
      </c>
      <c r="E28" s="27" t="s">
        <v>57</v>
      </c>
      <c r="F28" s="20">
        <v>139093.16</v>
      </c>
      <c r="G28" s="13">
        <f t="shared" si="2"/>
        <v>17</v>
      </c>
    </row>
    <row r="29" spans="2:15" ht="15.95" customHeight="1" x14ac:dyDescent="0.25">
      <c r="B29" s="13">
        <f t="shared" si="1"/>
        <v>18</v>
      </c>
      <c r="C29" s="17"/>
      <c r="D29" s="18">
        <v>3219</v>
      </c>
      <c r="E29" s="27" t="s">
        <v>58</v>
      </c>
      <c r="F29" s="20">
        <v>567000</v>
      </c>
      <c r="G29" s="13">
        <f t="shared" si="2"/>
        <v>18</v>
      </c>
    </row>
    <row r="30" spans="2:15" ht="15.95" customHeight="1" x14ac:dyDescent="0.25">
      <c r="B30" s="13">
        <f t="shared" si="1"/>
        <v>19</v>
      </c>
      <c r="C30" s="17"/>
      <c r="D30" s="18">
        <v>3219</v>
      </c>
      <c r="E30" s="27" t="s">
        <v>59</v>
      </c>
      <c r="F30" s="20">
        <v>124560</v>
      </c>
      <c r="G30" s="13">
        <f t="shared" si="2"/>
        <v>19</v>
      </c>
    </row>
    <row r="31" spans="2:15" ht="15.95" customHeight="1" x14ac:dyDescent="0.25">
      <c r="B31" s="13">
        <f t="shared" si="1"/>
        <v>20</v>
      </c>
      <c r="C31" s="17"/>
      <c r="D31" s="31">
        <v>3261</v>
      </c>
      <c r="E31" s="27" t="s">
        <v>60</v>
      </c>
      <c r="F31" s="20">
        <v>357976</v>
      </c>
      <c r="G31" s="13">
        <f t="shared" si="2"/>
        <v>20</v>
      </c>
    </row>
    <row r="32" spans="2:15" ht="15.95" customHeight="1" x14ac:dyDescent="0.25">
      <c r="B32" s="13">
        <f t="shared" si="1"/>
        <v>21</v>
      </c>
      <c r="C32" s="17"/>
      <c r="D32" s="31">
        <v>3341</v>
      </c>
      <c r="E32" s="27" t="s">
        <v>61</v>
      </c>
      <c r="F32" s="20">
        <v>2650</v>
      </c>
      <c r="G32" s="13">
        <f t="shared" si="2"/>
        <v>21</v>
      </c>
    </row>
    <row r="33" spans="2:7" ht="15.95" customHeight="1" x14ac:dyDescent="0.25">
      <c r="B33" s="13">
        <f t="shared" si="1"/>
        <v>22</v>
      </c>
      <c r="C33" s="17"/>
      <c r="D33" s="18">
        <v>4321</v>
      </c>
      <c r="E33" s="19" t="s">
        <v>62</v>
      </c>
      <c r="F33" s="20">
        <v>56896</v>
      </c>
      <c r="G33" s="13">
        <f t="shared" si="2"/>
        <v>22</v>
      </c>
    </row>
    <row r="34" spans="2:7" ht="15.95" customHeight="1" x14ac:dyDescent="0.25">
      <c r="B34" s="13">
        <f t="shared" si="1"/>
        <v>23</v>
      </c>
      <c r="C34" s="17"/>
      <c r="D34" s="18">
        <v>4532</v>
      </c>
      <c r="E34" s="27" t="s">
        <v>63</v>
      </c>
      <c r="F34" s="20">
        <v>11000</v>
      </c>
      <c r="G34" s="13">
        <f t="shared" si="2"/>
        <v>23</v>
      </c>
    </row>
    <row r="35" spans="2:7" ht="15.95" customHeight="1" x14ac:dyDescent="0.25">
      <c r="B35" s="13">
        <f t="shared" si="1"/>
        <v>24</v>
      </c>
      <c r="C35" s="17"/>
      <c r="D35" s="18">
        <v>4532</v>
      </c>
      <c r="E35" s="27" t="s">
        <v>63</v>
      </c>
      <c r="F35" s="20">
        <v>11000</v>
      </c>
      <c r="G35" s="13">
        <f t="shared" si="2"/>
        <v>24</v>
      </c>
    </row>
    <row r="36" spans="2:7" ht="15.95" customHeight="1" x14ac:dyDescent="0.25">
      <c r="B36" s="13">
        <f t="shared" si="1"/>
        <v>25</v>
      </c>
      <c r="C36" s="17"/>
      <c r="D36" s="18">
        <v>5151</v>
      </c>
      <c r="E36" s="27" t="s">
        <v>64</v>
      </c>
      <c r="F36" s="20">
        <v>4120</v>
      </c>
      <c r="G36" s="13">
        <f t="shared" si="2"/>
        <v>25</v>
      </c>
    </row>
    <row r="37" spans="2:7" ht="15.95" customHeight="1" x14ac:dyDescent="0.25">
      <c r="B37" s="13">
        <f t="shared" si="1"/>
        <v>26</v>
      </c>
      <c r="C37" s="17"/>
      <c r="D37" s="18">
        <v>5151</v>
      </c>
      <c r="E37" s="27" t="s">
        <v>65</v>
      </c>
      <c r="F37" s="20">
        <v>4120</v>
      </c>
      <c r="G37" s="13">
        <f t="shared" si="2"/>
        <v>26</v>
      </c>
    </row>
    <row r="38" spans="2:7" ht="15.95" customHeight="1" x14ac:dyDescent="0.25">
      <c r="B38" s="13">
        <f t="shared" si="1"/>
        <v>27</v>
      </c>
      <c r="C38" s="17"/>
      <c r="D38" s="18">
        <v>5411</v>
      </c>
      <c r="E38" s="27" t="s">
        <v>66</v>
      </c>
      <c r="F38" s="20">
        <v>250000</v>
      </c>
      <c r="G38" s="13">
        <f t="shared" si="2"/>
        <v>27</v>
      </c>
    </row>
    <row r="39" spans="2:7" ht="15.95" customHeight="1" x14ac:dyDescent="0.25">
      <c r="B39" s="13">
        <f t="shared" si="1"/>
        <v>28</v>
      </c>
      <c r="C39" s="17"/>
      <c r="D39" s="18">
        <v>5631</v>
      </c>
      <c r="E39" s="27" t="s">
        <v>67</v>
      </c>
      <c r="F39" s="20">
        <v>435990</v>
      </c>
      <c r="G39" s="13">
        <f t="shared" si="2"/>
        <v>28</v>
      </c>
    </row>
    <row r="40" spans="2:7" ht="15.95" customHeight="1" x14ac:dyDescent="0.25">
      <c r="B40" s="13">
        <f t="shared" si="1"/>
        <v>29</v>
      </c>
      <c r="C40" s="17"/>
      <c r="D40" s="18">
        <v>5643</v>
      </c>
      <c r="E40" s="27" t="s">
        <v>68</v>
      </c>
      <c r="F40" s="20">
        <v>234800</v>
      </c>
      <c r="G40" s="13">
        <f t="shared" si="2"/>
        <v>29</v>
      </c>
    </row>
    <row r="41" spans="2:7" ht="15.95" customHeight="1" x14ac:dyDescent="0.25">
      <c r="B41" s="13">
        <f t="shared" si="1"/>
        <v>30</v>
      </c>
      <c r="C41" s="17"/>
      <c r="D41" s="18">
        <v>5651</v>
      </c>
      <c r="E41" s="27" t="s">
        <v>69</v>
      </c>
      <c r="F41" s="20">
        <v>78921</v>
      </c>
      <c r="G41" s="13">
        <f t="shared" si="2"/>
        <v>30</v>
      </c>
    </row>
    <row r="42" spans="2:7" ht="15.95" customHeight="1" x14ac:dyDescent="0.25">
      <c r="B42" s="13">
        <f t="shared" si="1"/>
        <v>31</v>
      </c>
      <c r="C42" s="17"/>
      <c r="D42" s="18">
        <v>5651</v>
      </c>
      <c r="E42" s="27" t="s">
        <v>70</v>
      </c>
      <c r="F42" s="20">
        <v>78921</v>
      </c>
      <c r="G42" s="13">
        <f t="shared" si="2"/>
        <v>31</v>
      </c>
    </row>
    <row r="43" spans="2:7" ht="15.95" customHeight="1" x14ac:dyDescent="0.25">
      <c r="B43" s="13">
        <f t="shared" si="1"/>
        <v>32</v>
      </c>
      <c r="C43" s="17"/>
      <c r="D43" s="18">
        <v>5911</v>
      </c>
      <c r="E43" s="27" t="s">
        <v>71</v>
      </c>
      <c r="F43" s="20">
        <v>25890</v>
      </c>
      <c r="G43" s="13">
        <f t="shared" si="2"/>
        <v>32</v>
      </c>
    </row>
    <row r="44" spans="2:7" ht="15.95" customHeight="1" x14ac:dyDescent="0.25">
      <c r="B44" s="13">
        <f t="shared" si="1"/>
        <v>33</v>
      </c>
      <c r="C44" s="17"/>
      <c r="D44" s="18">
        <v>5911</v>
      </c>
      <c r="E44" s="27" t="s">
        <v>72</v>
      </c>
      <c r="F44" s="20">
        <v>25890</v>
      </c>
      <c r="G44" s="13">
        <f t="shared" si="2"/>
        <v>33</v>
      </c>
    </row>
    <row r="45" spans="2:7" ht="15.95" customHeight="1" x14ac:dyDescent="0.25">
      <c r="B45" s="13">
        <f t="shared" si="1"/>
        <v>34</v>
      </c>
      <c r="C45" s="17"/>
      <c r="D45" s="18">
        <v>6121</v>
      </c>
      <c r="E45" s="27" t="s">
        <v>73</v>
      </c>
      <c r="F45" s="20">
        <v>1200000</v>
      </c>
      <c r="G45" s="13">
        <f t="shared" si="2"/>
        <v>34</v>
      </c>
    </row>
    <row r="46" spans="2:7" ht="15.95" customHeight="1" x14ac:dyDescent="0.25">
      <c r="B46" s="13">
        <f t="shared" si="1"/>
        <v>35</v>
      </c>
      <c r="C46" s="17"/>
      <c r="D46" s="18">
        <v>6131</v>
      </c>
      <c r="E46" s="27" t="s">
        <v>74</v>
      </c>
      <c r="F46" s="20">
        <v>212803.99</v>
      </c>
      <c r="G46" s="13">
        <f t="shared" si="2"/>
        <v>35</v>
      </c>
    </row>
    <row r="47" spans="2:7" ht="15.95" customHeight="1" x14ac:dyDescent="0.25">
      <c r="B47" s="13">
        <f t="shared" si="1"/>
        <v>36</v>
      </c>
      <c r="C47" s="17"/>
      <c r="D47" s="18">
        <v>6311</v>
      </c>
      <c r="E47" s="27" t="s">
        <v>75</v>
      </c>
      <c r="F47" s="20">
        <v>19400</v>
      </c>
      <c r="G47" s="13">
        <f t="shared" si="2"/>
        <v>36</v>
      </c>
    </row>
    <row r="48" spans="2:7" ht="15.95" customHeight="1" x14ac:dyDescent="0.25">
      <c r="B48" s="13">
        <f t="shared" si="1"/>
        <v>37</v>
      </c>
      <c r="C48" s="17"/>
      <c r="D48" s="18">
        <v>6312</v>
      </c>
      <c r="E48" s="27" t="s">
        <v>76</v>
      </c>
      <c r="F48" s="20">
        <v>850000</v>
      </c>
      <c r="G48" s="13">
        <f t="shared" si="2"/>
        <v>37</v>
      </c>
    </row>
    <row r="49" spans="2:7" ht="15.95" customHeight="1" x14ac:dyDescent="0.25">
      <c r="B49" s="13">
        <f t="shared" si="1"/>
        <v>38</v>
      </c>
      <c r="C49" s="17"/>
      <c r="D49" s="18">
        <v>7111</v>
      </c>
      <c r="E49" s="27" t="s">
        <v>77</v>
      </c>
      <c r="F49" s="20">
        <v>738986</v>
      </c>
      <c r="G49" s="13">
        <f t="shared" si="2"/>
        <v>38</v>
      </c>
    </row>
    <row r="50" spans="2:7" ht="15.95" customHeight="1" x14ac:dyDescent="0.25">
      <c r="B50" s="13">
        <f t="shared" si="1"/>
        <v>39</v>
      </c>
      <c r="C50" s="17"/>
      <c r="D50" s="18">
        <v>7111</v>
      </c>
      <c r="E50" s="27" t="s">
        <v>77</v>
      </c>
      <c r="F50" s="20">
        <v>123768</v>
      </c>
      <c r="G50" s="13">
        <f t="shared" si="2"/>
        <v>39</v>
      </c>
    </row>
    <row r="51" spans="2:7" ht="15.95" customHeight="1" x14ac:dyDescent="0.25">
      <c r="B51" s="13">
        <f t="shared" si="1"/>
        <v>40</v>
      </c>
      <c r="C51" s="17"/>
      <c r="D51" s="18">
        <v>8531</v>
      </c>
      <c r="E51" s="27" t="s">
        <v>78</v>
      </c>
      <c r="F51" s="20">
        <v>635000</v>
      </c>
      <c r="G51" s="13">
        <f t="shared" si="2"/>
        <v>40</v>
      </c>
    </row>
    <row r="52" spans="2:7" ht="15.95" customHeight="1" x14ac:dyDescent="0.25">
      <c r="B52" s="13">
        <f t="shared" si="1"/>
        <v>41</v>
      </c>
      <c r="C52" s="17"/>
      <c r="D52" s="18">
        <v>8966</v>
      </c>
      <c r="E52" s="27" t="s">
        <v>79</v>
      </c>
      <c r="F52" s="20">
        <v>18600</v>
      </c>
      <c r="G52" s="13">
        <f t="shared" si="2"/>
        <v>41</v>
      </c>
    </row>
    <row r="53" spans="2:7" ht="15.95" customHeight="1" x14ac:dyDescent="0.25">
      <c r="C53" s="32" t="str">
        <f>+C11</f>
        <v>GENERAL</v>
      </c>
      <c r="D53" s="33" t="s">
        <v>14</v>
      </c>
      <c r="E53" s="34" t="s">
        <v>15</v>
      </c>
      <c r="F53" s="35">
        <f>SUM(F12:F52)</f>
        <v>36000000.140000001</v>
      </c>
      <c r="G53" s="13" t="s">
        <v>4</v>
      </c>
    </row>
    <row r="54" spans="2:7" ht="15.95" customHeight="1" x14ac:dyDescent="0.25">
      <c r="C54" s="36">
        <v>1</v>
      </c>
      <c r="D54" s="36">
        <v>2</v>
      </c>
      <c r="E54" s="36">
        <v>3</v>
      </c>
      <c r="F54" s="36">
        <v>4</v>
      </c>
      <c r="G54" s="37"/>
    </row>
    <row r="55" spans="2:7" x14ac:dyDescent="0.25">
      <c r="C55" s="1"/>
      <c r="D55" s="1"/>
      <c r="E55" s="1"/>
      <c r="F55" s="2"/>
      <c r="G55" s="37"/>
    </row>
  </sheetData>
  <mergeCells count="4">
    <mergeCell ref="D7:F7"/>
    <mergeCell ref="D8:F8"/>
    <mergeCell ref="J10:J11"/>
    <mergeCell ref="L10:O1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1. VOLUMEN</vt:lpstr>
      <vt:lpstr>2. COMPONENTES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IdeaPad S340</dc:creator>
  <cp:lastModifiedBy>IdeaPad S340</cp:lastModifiedBy>
  <dcterms:created xsi:type="dcterms:W3CDTF">2020-08-08T23:12:31Z</dcterms:created>
  <dcterms:modified xsi:type="dcterms:W3CDTF">2020-08-10T11:36:29Z</dcterms:modified>
</cp:coreProperties>
</file>